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ajcherczyk\Desktop\"/>
    </mc:Choice>
  </mc:AlternateContent>
  <bookViews>
    <workbookView xWindow="480" yWindow="135" windowWidth="27960" windowHeight="14895"/>
  </bookViews>
  <sheets>
    <sheet name="TER" sheetId="8" r:id="rId1"/>
    <sheet name="Arkusz2" sheetId="7" state="hidden" r:id="rId2"/>
  </sheets>
  <definedNames>
    <definedName name="_xlnm.Print_Area" localSheetId="0">TER!$A$4:$F$60</definedName>
  </definedNames>
  <calcPr calcId="152511" iterate="1"/>
</workbook>
</file>

<file path=xl/calcChain.xml><?xml version="1.0" encoding="utf-8"?>
<calcChain xmlns="http://schemas.openxmlformats.org/spreadsheetml/2006/main">
  <c r="B57" i="8" l="1"/>
  <c r="B56" i="8"/>
  <c r="A56" i="8"/>
  <c r="A57" i="8" s="1"/>
  <c r="A58" i="8" s="1"/>
  <c r="A59" i="8" l="1"/>
  <c r="A60" i="8" s="1"/>
  <c r="A14" i="8" l="1"/>
  <c r="A15" i="8" s="1"/>
  <c r="A16" i="8" s="1"/>
  <c r="A17" i="8" s="1"/>
  <c r="A18" i="8" s="1"/>
  <c r="A19" i="8" l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7" i="8"/>
  <c r="A8" i="8"/>
  <c r="A31" i="8" l="1"/>
  <c r="A32" i="8" s="1"/>
  <c r="A33" i="8" l="1"/>
  <c r="A34" i="8" s="1"/>
  <c r="A35" i="8" s="1"/>
  <c r="A36" i="8" s="1"/>
  <c r="A37" i="8" s="1"/>
  <c r="A38" i="8" l="1"/>
  <c r="A39" i="8" s="1"/>
  <c r="A40" i="8" l="1"/>
  <c r="A41" i="8" s="1"/>
  <c r="A42" i="8" s="1"/>
  <c r="A43" i="8" s="1"/>
  <c r="A44" i="8" l="1"/>
  <c r="A45" i="8" s="1"/>
  <c r="A46" i="8" s="1"/>
  <c r="A47" i="8" s="1"/>
  <c r="A48" i="8" s="1"/>
  <c r="A49" i="8" s="1"/>
  <c r="A50" i="8" l="1"/>
  <c r="A51" i="8" s="1"/>
  <c r="A52" i="8" s="1"/>
</calcChain>
</file>

<file path=xl/sharedStrings.xml><?xml version="1.0" encoding="utf-8"?>
<sst xmlns="http://schemas.openxmlformats.org/spreadsheetml/2006/main" count="102" uniqueCount="68">
  <si>
    <t>Lp.</t>
  </si>
  <si>
    <t>Opis</t>
  </si>
  <si>
    <t>Jm</t>
  </si>
  <si>
    <t>Ilość robót</t>
  </si>
  <si>
    <t>Cena jedn. roboty [zł]</t>
  </si>
  <si>
    <t>Wartość [zł]</t>
  </si>
  <si>
    <t>ROBOTY PRZYGOTOWAWCZE</t>
  </si>
  <si>
    <t>szt.</t>
  </si>
  <si>
    <t>ha</t>
  </si>
  <si>
    <t>m2</t>
  </si>
  <si>
    <t>m3</t>
  </si>
  <si>
    <t>m</t>
  </si>
  <si>
    <t>ROBOTY ZIEMNE</t>
  </si>
  <si>
    <t>PRZEPUSTY</t>
  </si>
  <si>
    <t>Obsługa geodezyjna inwestycji wraz z inwentaryzacją powykonawczą</t>
  </si>
  <si>
    <t>Wykonanie trawników</t>
  </si>
  <si>
    <t>PRZEBUDOWA SIECI UZBROJENIA TERENU</t>
  </si>
  <si>
    <t>BUDOWA OŚWIETLENIA DROGOWEGO</t>
  </si>
  <si>
    <t>DROGA</t>
  </si>
  <si>
    <t>ODWODNIENIE DROGOWE</t>
  </si>
  <si>
    <t>Zjazdy</t>
  </si>
  <si>
    <t>Chodniki i dojścia piesze</t>
  </si>
  <si>
    <t>Usunięcie warstwy ziemi urodzajnej (humusu)</t>
  </si>
  <si>
    <t>Roboty ziemne mechaniczne - formowanie nasypów drogowych</t>
  </si>
  <si>
    <t>Roboty ziemne mechaniczne - wykopy</t>
  </si>
  <si>
    <t>Jezdnia KR3</t>
  </si>
  <si>
    <t>Pobocza</t>
  </si>
  <si>
    <t>Krawężniki / oporniki</t>
  </si>
  <si>
    <t>kpl.</t>
  </si>
  <si>
    <t>Drenaż PVC100</t>
  </si>
  <si>
    <t>Oznakowanie drogowe pionowe i urządzenia BRD</t>
  </si>
  <si>
    <t>DROGOWY KANAŁ TECHNOLOGICZNY</t>
  </si>
  <si>
    <t>Przebudowa sieci elektroenergetycznej kablowej eNN</t>
  </si>
  <si>
    <t>Przebudowa sieci elektroenergetycznej słupowej eNN</t>
  </si>
  <si>
    <t>Przebudowa sieci gazowych</t>
  </si>
  <si>
    <t>Przebudowa sieci teletechnicznych kablowych</t>
  </si>
  <si>
    <t>BUDOWA SIECI UZBROJENIA TERENU NIEZWIĄZANYCH Z DROGĄ - KANAŁ SANITARNY</t>
  </si>
  <si>
    <t>Kanał PVC 250</t>
  </si>
  <si>
    <t>Kanał PVC 200</t>
  </si>
  <si>
    <t>Przyłącze elektroeneregtyczne oświetlenia drogowego</t>
  </si>
  <si>
    <t>ROBOTY PROJEKTOWE</t>
  </si>
  <si>
    <t>Projekt budowy ulicy Jagodowej - ZRID</t>
  </si>
  <si>
    <t>Projekt budowy sieci kanalizacji sanitarnej</t>
  </si>
  <si>
    <t>RAZEM ROBOTY PROJEKTOWE</t>
  </si>
  <si>
    <t>ROBOTY BUDOWLANE</t>
  </si>
  <si>
    <t>Roboty przygotowawcze i rozbiórkowe oraz zabezpieczenie terenu budowy</t>
  </si>
  <si>
    <t>Usuwanie kolidującej zieleni wysokiej i karczowanie gęstych krzaków i podszycia</t>
  </si>
  <si>
    <t>Kanały w ulicy Jagodowej wraz z wylotami</t>
  </si>
  <si>
    <t>km</t>
  </si>
  <si>
    <t>Kanały w ulicy Jama wraz z wylotami</t>
  </si>
  <si>
    <t>Rowy drogowe wraz z umocnieniem oraz ścieki</t>
  </si>
  <si>
    <t>RAZEM ROBOTY BUDOWLANE</t>
  </si>
  <si>
    <t>Linia kablowa eNN wraz z masztami i oprawami LED</t>
  </si>
  <si>
    <t>Kanał technologiczny / rury zespolone i mikrokalanlizacja / studnie połączeniowe</t>
  </si>
  <si>
    <t>Prefabrykowane przepusty skrzynkowe 2500x1500 wraz z umocnieniem</t>
  </si>
  <si>
    <t>Prefabrykowane przepusty skrzynkowe 1500x1500 wraz z umocnieniem</t>
  </si>
  <si>
    <t>Przepusty pod zjazdami ruruowe PE wraz z umocnieniem</t>
  </si>
  <si>
    <t>Jezdnia - odtworzenie nawierzchni</t>
  </si>
  <si>
    <t>A</t>
  </si>
  <si>
    <t>B</t>
  </si>
  <si>
    <t>C</t>
  </si>
  <si>
    <t>RAZEM NETTO</t>
  </si>
  <si>
    <t>VAT 23%</t>
  </si>
  <si>
    <t>KOSZT INWESTYCYJNY</t>
  </si>
  <si>
    <t>RAZEM BRUTTO</t>
  </si>
  <si>
    <t>TABELA ELEMENTÓW ROZLICZENIOWYCH</t>
  </si>
  <si>
    <t>Załacznik nr 1a do SWZ</t>
  </si>
  <si>
    <t>Budowa drogi ulicy Jagodowej w Buczkowicach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</si>
</sst>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>
    <font>
      <sz val="11"/>
      <color rgb="FF00000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000000"/>
      <name val="ISOCPEUR"/>
      <family val="2"/>
      <charset val="238"/>
    </font>
    <font>
      <b/>
      <sz val="10"/>
      <color rgb="FF000000"/>
      <name val="ISOCPEUR"/>
      <family val="2"/>
      <charset val="238"/>
    </font>
    <font>
      <b/>
      <sz val="11"/>
      <color rgb="FF000000"/>
      <name val="Czcionka tekstu podstawowego"/>
      <family val="2"/>
      <charset val="238"/>
    </font>
    <font>
      <sz val="10"/>
      <name val="ISOCPEUR"/>
      <family val="2"/>
      <charset val="238"/>
    </font>
    <font>
      <sz val="11"/>
      <name val="Czcionka tekstu podstawowego"/>
      <family val="2"/>
      <charset val="238"/>
    </font>
    <font>
      <b/>
      <sz val="10"/>
      <name val="ISOCPEUR"/>
      <family val="2"/>
      <charset val="238"/>
    </font>
    <font>
      <b/>
      <sz val="12"/>
      <color rgb="FF0070C0"/>
      <name val="ISOCPEUR"/>
      <family val="2"/>
      <charset val="238"/>
    </font>
    <font>
      <b/>
      <sz val="12"/>
      <color rgb="FF0070C0"/>
      <name val="Czcionka tekstu podstawowego"/>
      <family val="2"/>
      <charset val="238"/>
    </font>
    <font>
      <b/>
      <sz val="10"/>
      <color rgb="FF0070C0"/>
      <name val="ISOCPEUR"/>
      <family val="2"/>
      <charset val="238"/>
    </font>
    <font>
      <sz val="11"/>
      <color rgb="FF0070C0"/>
      <name val="Czcionka tekstu podstawowego"/>
      <family val="2"/>
      <charset val="238"/>
    </font>
    <font>
      <b/>
      <sz val="12"/>
      <color rgb="FFFF0000"/>
      <name val="ISOCPEUR"/>
      <family val="2"/>
      <charset val="238"/>
    </font>
    <font>
      <sz val="12"/>
      <color rgb="FFFF0000"/>
      <name val="Czcionka tekstu podstawowego"/>
      <family val="2"/>
      <charset val="238"/>
    </font>
    <font>
      <b/>
      <sz val="12"/>
      <color rgb="FF000000"/>
      <name val="Czcionka tekstu podstawowego"/>
      <charset val="238"/>
    </font>
    <font>
      <b/>
      <sz val="14"/>
      <color rgb="FF000000"/>
      <name val="Czcionka tekstu podstawowego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/>
        <bgColor rgb="FF000000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7">
    <xf numFmtId="0" fontId="18" fillId="0" borderId="0" xfId="0" applyFont="1"/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33" borderId="14" xfId="0" applyFont="1" applyFill="1" applyBorder="1" applyAlignment="1">
      <alignment horizontal="left" vertical="center" wrapText="1"/>
    </xf>
    <xf numFmtId="0" fontId="22" fillId="33" borderId="1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9" fillId="33" borderId="14" xfId="0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33" borderId="13" xfId="0" applyNumberFormat="1" applyFont="1" applyFill="1" applyBorder="1" applyAlignment="1">
      <alignment horizontal="left" vertical="center" wrapText="1"/>
    </xf>
    <xf numFmtId="0" fontId="22" fillId="33" borderId="13" xfId="0" applyNumberFormat="1" applyFont="1" applyFill="1" applyBorder="1" applyAlignment="1">
      <alignment horizontal="left" vertical="center" wrapText="1"/>
    </xf>
    <xf numFmtId="0" fontId="18" fillId="0" borderId="0" xfId="0" applyNumberFormat="1" applyFont="1" applyAlignment="1">
      <alignment vertical="center"/>
    </xf>
    <xf numFmtId="0" fontId="19" fillId="0" borderId="13" xfId="0" applyNumberFormat="1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164" fontId="19" fillId="33" borderId="14" xfId="0" applyNumberFormat="1" applyFont="1" applyFill="1" applyBorder="1" applyAlignment="1">
      <alignment horizontal="center" vertical="center" wrapText="1"/>
    </xf>
    <xf numFmtId="164" fontId="19" fillId="0" borderId="14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Alignment="1">
      <alignment horizontal="center" vertical="center"/>
    </xf>
    <xf numFmtId="3" fontId="22" fillId="0" borderId="14" xfId="0" applyNumberFormat="1" applyFont="1" applyFill="1" applyBorder="1" applyAlignment="1">
      <alignment horizontal="center" vertical="center" wrapText="1"/>
    </xf>
    <xf numFmtId="164" fontId="22" fillId="33" borderId="14" xfId="0" applyNumberFormat="1" applyFont="1" applyFill="1" applyBorder="1" applyAlignment="1">
      <alignment horizontal="center" vertical="center" wrapText="1"/>
    </xf>
    <xf numFmtId="0" fontId="19" fillId="33" borderId="16" xfId="0" applyNumberFormat="1" applyFont="1" applyFill="1" applyBorder="1" applyAlignment="1">
      <alignment horizontal="left" vertical="center" wrapText="1"/>
    </xf>
    <xf numFmtId="0" fontId="19" fillId="33" borderId="17" xfId="0" applyFont="1" applyFill="1" applyBorder="1" applyAlignment="1">
      <alignment horizontal="left" vertical="center" wrapText="1"/>
    </xf>
    <xf numFmtId="0" fontId="19" fillId="33" borderId="17" xfId="0" applyFont="1" applyFill="1" applyBorder="1" applyAlignment="1">
      <alignment horizontal="center" vertical="center" wrapText="1"/>
    </xf>
    <xf numFmtId="0" fontId="20" fillId="34" borderId="13" xfId="0" applyNumberFormat="1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center" vertical="center" wrapText="1"/>
    </xf>
    <xf numFmtId="164" fontId="22" fillId="0" borderId="14" xfId="0" applyNumberFormat="1" applyFont="1" applyFill="1" applyBorder="1" applyAlignment="1">
      <alignment horizontal="center" vertical="center" wrapText="1"/>
    </xf>
    <xf numFmtId="164" fontId="20" fillId="34" borderId="14" xfId="0" applyNumberFormat="1" applyFont="1" applyFill="1" applyBorder="1" applyAlignment="1">
      <alignment horizontal="center" vertical="center" wrapText="1"/>
    </xf>
    <xf numFmtId="164" fontId="19" fillId="33" borderId="17" xfId="0" applyNumberFormat="1" applyFont="1" applyFill="1" applyBorder="1" applyAlignment="1">
      <alignment horizontal="center" vertical="center" wrapText="1"/>
    </xf>
    <xf numFmtId="3" fontId="22" fillId="33" borderId="14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/>
    </xf>
    <xf numFmtId="3" fontId="20" fillId="34" borderId="15" xfId="0" applyNumberFormat="1" applyFont="1" applyFill="1" applyBorder="1" applyAlignment="1">
      <alignment horizontal="center" vertical="center" wrapText="1"/>
    </xf>
    <xf numFmtId="3" fontId="19" fillId="33" borderId="15" xfId="0" applyNumberFormat="1" applyFont="1" applyFill="1" applyBorder="1" applyAlignment="1">
      <alignment horizontal="center" vertical="center" wrapText="1"/>
    </xf>
    <xf numFmtId="3" fontId="19" fillId="0" borderId="15" xfId="0" applyNumberFormat="1" applyFont="1" applyFill="1" applyBorder="1" applyAlignment="1">
      <alignment horizontal="center" vertical="center" wrapText="1"/>
    </xf>
    <xf numFmtId="3" fontId="22" fillId="33" borderId="15" xfId="0" applyNumberFormat="1" applyFont="1" applyFill="1" applyBorder="1" applyAlignment="1">
      <alignment horizontal="center" vertical="center" wrapText="1"/>
    </xf>
    <xf numFmtId="3" fontId="22" fillId="0" borderId="15" xfId="0" applyNumberFormat="1" applyFont="1" applyFill="1" applyBorder="1" applyAlignment="1">
      <alignment horizontal="center" vertical="center" wrapText="1"/>
    </xf>
    <xf numFmtId="3" fontId="19" fillId="33" borderId="18" xfId="0" applyNumberFormat="1" applyFont="1" applyFill="1" applyBorder="1" applyAlignment="1">
      <alignment horizontal="center" vertical="center" wrapText="1"/>
    </xf>
    <xf numFmtId="3" fontId="24" fillId="34" borderId="14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Alignment="1">
      <alignment horizontal="center" vertical="center"/>
    </xf>
    <xf numFmtId="0" fontId="20" fillId="34" borderId="20" xfId="0" applyNumberFormat="1" applyFont="1" applyFill="1" applyBorder="1" applyAlignment="1">
      <alignment horizontal="left" vertical="center" wrapText="1"/>
    </xf>
    <xf numFmtId="3" fontId="20" fillId="34" borderId="20" xfId="0" applyNumberFormat="1" applyFont="1" applyFill="1" applyBorder="1" applyAlignment="1">
      <alignment horizontal="center" vertical="center" wrapText="1"/>
    </xf>
    <xf numFmtId="0" fontId="20" fillId="0" borderId="19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3" fontId="20" fillId="0" borderId="24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0" fontId="19" fillId="34" borderId="25" xfId="0" applyNumberFormat="1" applyFont="1" applyFill="1" applyBorder="1" applyAlignment="1">
      <alignment horizontal="center" vertical="center" wrapText="1"/>
    </xf>
    <xf numFmtId="0" fontId="19" fillId="34" borderId="26" xfId="0" applyFont="1" applyFill="1" applyBorder="1" applyAlignment="1">
      <alignment horizontal="center" vertical="center" wrapText="1"/>
    </xf>
    <xf numFmtId="3" fontId="22" fillId="34" borderId="26" xfId="0" applyNumberFormat="1" applyFont="1" applyFill="1" applyBorder="1" applyAlignment="1">
      <alignment horizontal="center" vertical="center" wrapText="1"/>
    </xf>
    <xf numFmtId="164" fontId="19" fillId="34" borderId="26" xfId="0" applyNumberFormat="1" applyFont="1" applyFill="1" applyBorder="1" applyAlignment="1">
      <alignment horizontal="center" vertical="center" wrapText="1"/>
    </xf>
    <xf numFmtId="3" fontId="19" fillId="34" borderId="27" xfId="0" applyNumberFormat="1" applyFont="1" applyFill="1" applyBorder="1" applyAlignment="1">
      <alignment horizontal="center" vertical="center" wrapText="1"/>
    </xf>
    <xf numFmtId="0" fontId="19" fillId="34" borderId="31" xfId="0" applyNumberFormat="1" applyFont="1" applyFill="1" applyBorder="1" applyAlignment="1">
      <alignment horizontal="center" vertical="center" wrapText="1"/>
    </xf>
    <xf numFmtId="0" fontId="19" fillId="34" borderId="32" xfId="0" applyFont="1" applyFill="1" applyBorder="1" applyAlignment="1">
      <alignment horizontal="center" vertical="center" wrapText="1"/>
    </xf>
    <xf numFmtId="3" fontId="22" fillId="34" borderId="32" xfId="0" applyNumberFormat="1" applyFont="1" applyFill="1" applyBorder="1" applyAlignment="1">
      <alignment horizontal="center" vertical="center" wrapText="1"/>
    </xf>
    <xf numFmtId="164" fontId="19" fillId="34" borderId="32" xfId="0" applyNumberFormat="1" applyFont="1" applyFill="1" applyBorder="1" applyAlignment="1">
      <alignment horizontal="center" vertical="center" wrapText="1"/>
    </xf>
    <xf numFmtId="3" fontId="19" fillId="34" borderId="33" xfId="0" applyNumberFormat="1" applyFont="1" applyFill="1" applyBorder="1" applyAlignment="1">
      <alignment horizontal="center" vertical="center" wrapText="1"/>
    </xf>
    <xf numFmtId="0" fontId="25" fillId="34" borderId="10" xfId="0" applyNumberFormat="1" applyFont="1" applyFill="1" applyBorder="1" applyAlignment="1">
      <alignment horizontal="left" vertical="center" wrapText="1"/>
    </xf>
    <xf numFmtId="0" fontId="25" fillId="34" borderId="11" xfId="0" applyFont="1" applyFill="1" applyBorder="1" applyAlignment="1">
      <alignment horizontal="left" vertical="center" wrapText="1"/>
    </xf>
    <xf numFmtId="0" fontId="25" fillId="34" borderId="11" xfId="0" applyFont="1" applyFill="1" applyBorder="1" applyAlignment="1">
      <alignment horizontal="center" vertical="center" wrapText="1"/>
    </xf>
    <xf numFmtId="3" fontId="25" fillId="34" borderId="11" xfId="0" applyNumberFormat="1" applyFont="1" applyFill="1" applyBorder="1" applyAlignment="1">
      <alignment horizontal="center" vertical="center" wrapText="1"/>
    </xf>
    <xf numFmtId="164" fontId="25" fillId="34" borderId="11" xfId="0" applyNumberFormat="1" applyFont="1" applyFill="1" applyBorder="1" applyAlignment="1">
      <alignment horizontal="center" vertical="center" wrapText="1"/>
    </xf>
    <xf numFmtId="3" fontId="25" fillId="34" borderId="12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7" fillId="34" borderId="20" xfId="0" applyNumberFormat="1" applyFont="1" applyFill="1" applyBorder="1" applyAlignment="1">
      <alignment horizontal="left" vertical="center" wrapText="1"/>
    </xf>
    <xf numFmtId="3" fontId="27" fillId="34" borderId="20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5" fillId="34" borderId="28" xfId="0" applyNumberFormat="1" applyFont="1" applyFill="1" applyBorder="1" applyAlignment="1">
      <alignment horizontal="left" vertical="center" wrapText="1"/>
    </xf>
    <xf numFmtId="0" fontId="25" fillId="34" borderId="29" xfId="0" applyFont="1" applyFill="1" applyBorder="1" applyAlignment="1">
      <alignment horizontal="left" vertical="center" wrapText="1"/>
    </xf>
    <xf numFmtId="0" fontId="25" fillId="34" borderId="29" xfId="0" applyFont="1" applyFill="1" applyBorder="1" applyAlignment="1">
      <alignment horizontal="center" vertical="center" wrapText="1"/>
    </xf>
    <xf numFmtId="3" fontId="25" fillId="34" borderId="29" xfId="0" applyNumberFormat="1" applyFont="1" applyFill="1" applyBorder="1" applyAlignment="1">
      <alignment horizontal="center" vertical="center" wrapText="1"/>
    </xf>
    <xf numFmtId="164" fontId="25" fillId="34" borderId="29" xfId="0" applyNumberFormat="1" applyFont="1" applyFill="1" applyBorder="1" applyAlignment="1">
      <alignment horizontal="center" vertical="center" wrapText="1"/>
    </xf>
    <xf numFmtId="3" fontId="25" fillId="34" borderId="30" xfId="0" applyNumberFormat="1" applyFont="1" applyFill="1" applyBorder="1" applyAlignment="1">
      <alignment horizontal="center" vertical="center" wrapText="1"/>
    </xf>
    <xf numFmtId="164" fontId="22" fillId="35" borderId="14" xfId="0" applyNumberFormat="1" applyFont="1" applyFill="1" applyBorder="1" applyAlignment="1">
      <alignment horizontal="center" vertical="center" wrapText="1"/>
    </xf>
    <xf numFmtId="164" fontId="22" fillId="33" borderId="17" xfId="0" applyNumberFormat="1" applyFont="1" applyFill="1" applyBorder="1" applyAlignment="1">
      <alignment horizontal="center" vertical="center" wrapText="1"/>
    </xf>
    <xf numFmtId="0" fontId="19" fillId="33" borderId="28" xfId="0" applyNumberFormat="1" applyFont="1" applyFill="1" applyBorder="1" applyAlignment="1">
      <alignment horizontal="left" vertical="center" wrapText="1"/>
    </xf>
    <xf numFmtId="3" fontId="19" fillId="33" borderId="30" xfId="0" applyNumberFormat="1" applyFont="1" applyFill="1" applyBorder="1" applyAlignment="1">
      <alignment horizontal="center" vertical="center" wrapText="1"/>
    </xf>
    <xf numFmtId="0" fontId="29" fillId="34" borderId="20" xfId="0" applyNumberFormat="1" applyFont="1" applyFill="1" applyBorder="1" applyAlignment="1">
      <alignment horizontal="left" vertical="center" wrapText="1"/>
    </xf>
    <xf numFmtId="3" fontId="29" fillId="34" borderId="20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2" fillId="0" borderId="20" xfId="0" applyNumberFormat="1" applyFont="1" applyFill="1" applyBorder="1" applyAlignment="1">
      <alignment horizontal="left" vertical="center" wrapText="1"/>
    </xf>
    <xf numFmtId="3" fontId="22" fillId="0" borderId="20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7" fillId="0" borderId="21" xfId="0" applyNumberFormat="1" applyFont="1" applyFill="1" applyBorder="1" applyAlignment="1">
      <alignment horizontal="left" vertical="center" wrapText="1"/>
    </xf>
    <xf numFmtId="0" fontId="27" fillId="0" borderId="22" xfId="0" applyFont="1" applyFill="1" applyBorder="1" applyAlignment="1">
      <alignment horizontal="left" vertical="center" wrapText="1"/>
    </xf>
    <xf numFmtId="3" fontId="27" fillId="0" borderId="23" xfId="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0" fontId="25" fillId="34" borderId="34" xfId="0" applyFont="1" applyFill="1" applyBorder="1" applyAlignment="1">
      <alignment horizontal="left" vertical="center" wrapText="1"/>
    </xf>
    <xf numFmtId="0" fontId="25" fillId="34" borderId="35" xfId="0" applyFont="1" applyFill="1" applyBorder="1" applyAlignment="1">
      <alignment horizontal="center" vertical="center" wrapText="1"/>
    </xf>
    <xf numFmtId="3" fontId="25" fillId="34" borderId="35" xfId="0" applyNumberFormat="1" applyFont="1" applyFill="1" applyBorder="1" applyAlignment="1">
      <alignment horizontal="center" vertical="center" wrapText="1"/>
    </xf>
    <xf numFmtId="164" fontId="25" fillId="34" borderId="36" xfId="0" applyNumberFormat="1" applyFont="1" applyFill="1" applyBorder="1" applyAlignment="1">
      <alignment horizontal="center" vertical="center" wrapText="1"/>
    </xf>
    <xf numFmtId="0" fontId="19" fillId="33" borderId="37" xfId="0" applyFont="1" applyFill="1" applyBorder="1" applyAlignment="1">
      <alignment horizontal="left" vertical="center" wrapText="1"/>
    </xf>
    <xf numFmtId="0" fontId="19" fillId="33" borderId="38" xfId="0" applyFont="1" applyFill="1" applyBorder="1" applyAlignment="1">
      <alignment horizontal="center" vertical="center" wrapText="1"/>
    </xf>
    <xf numFmtId="3" fontId="22" fillId="33" borderId="38" xfId="0" applyNumberFormat="1" applyFont="1" applyFill="1" applyBorder="1" applyAlignment="1">
      <alignment horizontal="center" vertical="center" wrapText="1"/>
    </xf>
    <xf numFmtId="164" fontId="19" fillId="33" borderId="39" xfId="0" applyNumberFormat="1" applyFont="1" applyFill="1" applyBorder="1" applyAlignment="1">
      <alignment horizontal="center" vertical="center" wrapText="1"/>
    </xf>
    <xf numFmtId="0" fontId="19" fillId="33" borderId="40" xfId="0" applyFont="1" applyFill="1" applyBorder="1" applyAlignment="1">
      <alignment horizontal="left" vertical="center" wrapText="1"/>
    </xf>
    <xf numFmtId="0" fontId="19" fillId="33" borderId="41" xfId="0" applyFont="1" applyFill="1" applyBorder="1" applyAlignment="1">
      <alignment horizontal="center" vertical="center" wrapText="1"/>
    </xf>
    <xf numFmtId="3" fontId="22" fillId="33" borderId="41" xfId="0" applyNumberFormat="1" applyFont="1" applyFill="1" applyBorder="1" applyAlignment="1">
      <alignment horizontal="center" vertical="center" wrapText="1"/>
    </xf>
    <xf numFmtId="164" fontId="19" fillId="33" borderId="42" xfId="0" applyNumberFormat="1" applyFont="1" applyFill="1" applyBorder="1" applyAlignment="1">
      <alignment horizontal="center" vertical="center" wrapText="1"/>
    </xf>
    <xf numFmtId="0" fontId="32" fillId="0" borderId="0" xfId="0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center" vertical="center"/>
    </xf>
    <xf numFmtId="0" fontId="31" fillId="0" borderId="0" xfId="0" applyNumberFormat="1" applyFont="1" applyAlignment="1">
      <alignment horizontal="center" vertical="center" wrapText="1"/>
    </xf>
    <xf numFmtId="0" fontId="22" fillId="0" borderId="21" xfId="0" applyFont="1" applyFill="1" applyBorder="1" applyAlignment="1">
      <alignment horizontal="left"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left" vertical="center" wrapText="1"/>
    </xf>
    <xf numFmtId="0" fontId="29" fillId="34" borderId="21" xfId="0" applyFont="1" applyFill="1" applyBorder="1" applyAlignment="1">
      <alignment horizontal="left" vertical="center" wrapText="1"/>
    </xf>
    <xf numFmtId="0" fontId="29" fillId="34" borderId="22" xfId="0" applyFont="1" applyFill="1" applyBorder="1" applyAlignment="1">
      <alignment horizontal="left" vertical="center" wrapText="1"/>
    </xf>
    <xf numFmtId="0" fontId="29" fillId="34" borderId="23" xfId="0" applyFont="1" applyFill="1" applyBorder="1" applyAlignment="1">
      <alignment horizontal="left" vertical="center" wrapText="1"/>
    </xf>
    <xf numFmtId="0" fontId="27" fillId="34" borderId="21" xfId="0" applyFont="1" applyFill="1" applyBorder="1" applyAlignment="1">
      <alignment horizontal="left" vertical="center" wrapText="1"/>
    </xf>
    <xf numFmtId="0" fontId="27" fillId="34" borderId="22" xfId="0" applyFont="1" applyFill="1" applyBorder="1" applyAlignment="1">
      <alignment horizontal="left" vertical="center" wrapText="1"/>
    </xf>
    <xf numFmtId="0" fontId="27" fillId="34" borderId="23" xfId="0" applyFont="1" applyFill="1" applyBorder="1" applyAlignment="1">
      <alignment horizontal="left" vertical="center" wrapText="1"/>
    </xf>
    <xf numFmtId="0" fontId="18" fillId="0" borderId="19" xfId="0" applyFont="1" applyBorder="1" applyAlignment="1">
      <alignment horizontal="center" vertical="center"/>
    </xf>
    <xf numFmtId="0" fontId="20" fillId="34" borderId="21" xfId="0" applyFont="1" applyFill="1" applyBorder="1" applyAlignment="1">
      <alignment horizontal="left" vertical="center" wrapText="1"/>
    </xf>
    <xf numFmtId="0" fontId="20" fillId="34" borderId="22" xfId="0" applyFont="1" applyFill="1" applyBorder="1" applyAlignment="1">
      <alignment horizontal="left" vertical="center" wrapText="1"/>
    </xf>
    <xf numFmtId="0" fontId="20" fillId="34" borderId="23" xfId="0" applyFont="1" applyFill="1" applyBorder="1" applyAlignment="1">
      <alignment horizontal="left" vertical="center" wrapText="1"/>
    </xf>
    <xf numFmtId="3" fontId="0" fillId="0" borderId="0" xfId="0" applyNumberFormat="1" applyFont="1" applyAlignment="1">
      <alignment horizontal="center" vertic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topLeftCell="A37" zoomScaleNormal="100" zoomScaleSheetLayoutView="100" workbookViewId="0">
      <selection activeCell="H5" sqref="H5"/>
    </sheetView>
  </sheetViews>
  <sheetFormatPr defaultColWidth="9" defaultRowHeight="14.25"/>
  <cols>
    <col min="1" max="1" width="3.125" style="11" customWidth="1"/>
    <col min="2" max="2" width="61.25" style="1" customWidth="1"/>
    <col min="3" max="3" width="7.75" style="1" customWidth="1"/>
    <col min="4" max="4" width="8" style="41" bestFit="1" customWidth="1"/>
    <col min="5" max="5" width="10.875" style="20" customWidth="1"/>
    <col min="6" max="6" width="12.125" style="33" customWidth="1"/>
    <col min="7" max="16384" width="9" style="1"/>
  </cols>
  <sheetData>
    <row r="1" spans="1:7" ht="24.75" customHeight="1">
      <c r="F1" s="116" t="s">
        <v>66</v>
      </c>
    </row>
    <row r="2" spans="1:7" ht="27.75" customHeight="1">
      <c r="A2" s="100" t="s">
        <v>65</v>
      </c>
      <c r="B2" s="101"/>
      <c r="C2" s="101"/>
      <c r="D2" s="101"/>
      <c r="E2" s="101"/>
      <c r="F2" s="101"/>
    </row>
    <row r="3" spans="1:7" ht="42" customHeight="1">
      <c r="A3" s="102" t="s">
        <v>67</v>
      </c>
      <c r="B3" s="100"/>
      <c r="C3" s="100"/>
      <c r="D3" s="100"/>
      <c r="E3" s="100"/>
      <c r="F3" s="100"/>
    </row>
    <row r="4" spans="1:7" ht="25.5">
      <c r="A4" s="48" t="s">
        <v>0</v>
      </c>
      <c r="B4" s="49" t="s">
        <v>1</v>
      </c>
      <c r="C4" s="49" t="s">
        <v>2</v>
      </c>
      <c r="D4" s="50" t="s">
        <v>3</v>
      </c>
      <c r="E4" s="51" t="s">
        <v>4</v>
      </c>
      <c r="F4" s="52" t="s">
        <v>5</v>
      </c>
    </row>
    <row r="5" spans="1:7" s="64" customFormat="1" ht="15.75">
      <c r="A5" s="58" t="s">
        <v>58</v>
      </c>
      <c r="B5" s="59" t="s">
        <v>40</v>
      </c>
      <c r="C5" s="60"/>
      <c r="D5" s="61"/>
      <c r="E5" s="62"/>
      <c r="F5" s="63"/>
    </row>
    <row r="6" spans="1:7">
      <c r="A6" s="9">
        <v>1</v>
      </c>
      <c r="B6" s="6" t="s">
        <v>41</v>
      </c>
      <c r="C6" s="7" t="s">
        <v>28</v>
      </c>
      <c r="D6" s="32">
        <v>1</v>
      </c>
      <c r="E6" s="18"/>
      <c r="F6" s="35"/>
    </row>
    <row r="7" spans="1:7">
      <c r="A7" s="9">
        <f>A6+1</f>
        <v>2</v>
      </c>
      <c r="B7" s="13" t="s">
        <v>42</v>
      </c>
      <c r="C7" s="14" t="s">
        <v>28</v>
      </c>
      <c r="D7" s="21">
        <v>1</v>
      </c>
      <c r="E7" s="19"/>
      <c r="F7" s="36"/>
      <c r="G7" s="8"/>
    </row>
    <row r="8" spans="1:7" s="67" customFormat="1">
      <c r="A8" s="65">
        <f>A7+1</f>
        <v>3</v>
      </c>
      <c r="B8" s="109" t="s">
        <v>43</v>
      </c>
      <c r="C8" s="110"/>
      <c r="D8" s="110"/>
      <c r="E8" s="111"/>
      <c r="F8" s="66"/>
    </row>
    <row r="9" spans="1:7" s="47" customFormat="1">
      <c r="A9" s="44"/>
      <c r="B9" s="45"/>
      <c r="C9" s="45"/>
      <c r="D9" s="45"/>
      <c r="E9" s="45"/>
      <c r="F9" s="46"/>
    </row>
    <row r="10" spans="1:7" s="47" customFormat="1">
      <c r="A10" s="44"/>
      <c r="B10" s="45"/>
      <c r="C10" s="45"/>
      <c r="D10" s="45"/>
      <c r="E10" s="45"/>
      <c r="F10" s="46"/>
    </row>
    <row r="11" spans="1:7" ht="25.5">
      <c r="A11" s="53" t="s">
        <v>0</v>
      </c>
      <c r="B11" s="54" t="s">
        <v>1</v>
      </c>
      <c r="C11" s="54" t="s">
        <v>2</v>
      </c>
      <c r="D11" s="55" t="s">
        <v>3</v>
      </c>
      <c r="E11" s="56" t="s">
        <v>4</v>
      </c>
      <c r="F11" s="57" t="s">
        <v>5</v>
      </c>
    </row>
    <row r="12" spans="1:7" s="64" customFormat="1" ht="15.75">
      <c r="A12" s="68" t="s">
        <v>59</v>
      </c>
      <c r="B12" s="69" t="s">
        <v>44</v>
      </c>
      <c r="C12" s="70"/>
      <c r="D12" s="71"/>
      <c r="E12" s="72"/>
      <c r="F12" s="73"/>
    </row>
    <row r="13" spans="1:7" s="2" customFormat="1" ht="15">
      <c r="A13" s="26">
        <v>1</v>
      </c>
      <c r="B13" s="27" t="s">
        <v>6</v>
      </c>
      <c r="C13" s="28"/>
      <c r="D13" s="40"/>
      <c r="E13" s="30"/>
      <c r="F13" s="34"/>
    </row>
    <row r="14" spans="1:7">
      <c r="A14" s="9">
        <f>A13+1</f>
        <v>2</v>
      </c>
      <c r="B14" s="6" t="s">
        <v>14</v>
      </c>
      <c r="C14" s="7" t="s">
        <v>28</v>
      </c>
      <c r="D14" s="32">
        <v>1</v>
      </c>
      <c r="E14" s="18"/>
      <c r="F14" s="35"/>
    </row>
    <row r="15" spans="1:7">
      <c r="A15" s="9">
        <f t="shared" ref="A15:A17" si="0">A14+1</f>
        <v>3</v>
      </c>
      <c r="B15" s="6" t="s">
        <v>45</v>
      </c>
      <c r="C15" s="7" t="s">
        <v>28</v>
      </c>
      <c r="D15" s="32">
        <v>1</v>
      </c>
      <c r="E15" s="18"/>
      <c r="F15" s="35"/>
    </row>
    <row r="16" spans="1:7">
      <c r="A16" s="9">
        <f t="shared" si="0"/>
        <v>4</v>
      </c>
      <c r="B16" s="13" t="s">
        <v>46</v>
      </c>
      <c r="C16" s="14" t="s">
        <v>8</v>
      </c>
      <c r="D16" s="29">
        <v>0.5</v>
      </c>
      <c r="E16" s="19"/>
      <c r="F16" s="36"/>
      <c r="G16" s="8"/>
    </row>
    <row r="17" spans="1:7">
      <c r="A17" s="9">
        <f t="shared" si="0"/>
        <v>5</v>
      </c>
      <c r="B17" s="13" t="s">
        <v>22</v>
      </c>
      <c r="C17" s="14" t="s">
        <v>9</v>
      </c>
      <c r="D17" s="21">
        <v>9000</v>
      </c>
      <c r="E17" s="19"/>
      <c r="F17" s="36"/>
      <c r="G17" s="5"/>
    </row>
    <row r="18" spans="1:7" s="2" customFormat="1" ht="15">
      <c r="A18" s="26">
        <f>A17+1</f>
        <v>6</v>
      </c>
      <c r="B18" s="27" t="s">
        <v>12</v>
      </c>
      <c r="C18" s="28"/>
      <c r="D18" s="40"/>
      <c r="E18" s="30"/>
      <c r="F18" s="34"/>
    </row>
    <row r="19" spans="1:7" s="5" customFormat="1">
      <c r="A19" s="10">
        <f>A18+1</f>
        <v>7</v>
      </c>
      <c r="B19" s="3" t="s">
        <v>24</v>
      </c>
      <c r="C19" s="4" t="s">
        <v>10</v>
      </c>
      <c r="D19" s="21">
        <v>5000</v>
      </c>
      <c r="E19" s="22"/>
      <c r="F19" s="37"/>
    </row>
    <row r="20" spans="1:7" s="5" customFormat="1">
      <c r="A20" s="10">
        <f>A19+1</f>
        <v>8</v>
      </c>
      <c r="B20" s="3" t="s">
        <v>23</v>
      </c>
      <c r="C20" s="4" t="s">
        <v>10</v>
      </c>
      <c r="D20" s="21">
        <v>1600</v>
      </c>
      <c r="E20" s="22"/>
      <c r="F20" s="37"/>
    </row>
    <row r="21" spans="1:7" s="2" customFormat="1" ht="15">
      <c r="A21" s="26">
        <f>A20+1</f>
        <v>9</v>
      </c>
      <c r="B21" s="27" t="s">
        <v>18</v>
      </c>
      <c r="C21" s="28"/>
      <c r="D21" s="40"/>
      <c r="E21" s="30"/>
      <c r="F21" s="34"/>
    </row>
    <row r="22" spans="1:7">
      <c r="A22" s="12">
        <f t="shared" ref="A22:A25" si="1">A21+1</f>
        <v>10</v>
      </c>
      <c r="B22" s="13" t="s">
        <v>25</v>
      </c>
      <c r="C22" s="14" t="s">
        <v>9</v>
      </c>
      <c r="D22" s="21">
        <v>5400</v>
      </c>
      <c r="E22" s="19"/>
      <c r="F22" s="36"/>
    </row>
    <row r="23" spans="1:7">
      <c r="A23" s="12">
        <f t="shared" si="1"/>
        <v>11</v>
      </c>
      <c r="B23" s="13" t="s">
        <v>57</v>
      </c>
      <c r="C23" s="14" t="s">
        <v>9</v>
      </c>
      <c r="D23" s="21">
        <v>200</v>
      </c>
      <c r="E23" s="19"/>
      <c r="F23" s="36"/>
    </row>
    <row r="24" spans="1:7" s="5" customFormat="1">
      <c r="A24" s="12">
        <f t="shared" si="1"/>
        <v>12</v>
      </c>
      <c r="B24" s="3" t="s">
        <v>26</v>
      </c>
      <c r="C24" s="4" t="s">
        <v>9</v>
      </c>
      <c r="D24" s="21">
        <v>1950</v>
      </c>
      <c r="E24" s="22"/>
      <c r="F24" s="36"/>
    </row>
    <row r="25" spans="1:7">
      <c r="A25" s="12">
        <f t="shared" si="1"/>
        <v>13</v>
      </c>
      <c r="B25" s="3" t="s">
        <v>20</v>
      </c>
      <c r="C25" s="4" t="s">
        <v>9</v>
      </c>
      <c r="D25" s="21">
        <v>250</v>
      </c>
      <c r="E25" s="22"/>
      <c r="F25" s="36"/>
      <c r="G25" s="8"/>
    </row>
    <row r="26" spans="1:7">
      <c r="A26" s="12">
        <f t="shared" ref="A26:A31" si="2">A25+1</f>
        <v>14</v>
      </c>
      <c r="B26" s="6" t="s">
        <v>21</v>
      </c>
      <c r="C26" s="4" t="s">
        <v>9</v>
      </c>
      <c r="D26" s="21">
        <v>100</v>
      </c>
      <c r="E26" s="18"/>
      <c r="F26" s="36"/>
      <c r="G26" s="8"/>
    </row>
    <row r="27" spans="1:7">
      <c r="A27" s="10">
        <f t="shared" si="2"/>
        <v>15</v>
      </c>
      <c r="B27" s="13" t="s">
        <v>27</v>
      </c>
      <c r="C27" s="14" t="s">
        <v>11</v>
      </c>
      <c r="D27" s="21">
        <v>2500</v>
      </c>
      <c r="E27" s="19"/>
      <c r="F27" s="36"/>
      <c r="G27" s="8"/>
    </row>
    <row r="28" spans="1:7">
      <c r="A28" s="10">
        <f t="shared" si="2"/>
        <v>16</v>
      </c>
      <c r="B28" s="13" t="s">
        <v>30</v>
      </c>
      <c r="C28" s="14" t="s">
        <v>28</v>
      </c>
      <c r="D28" s="21">
        <v>1</v>
      </c>
      <c r="E28" s="19"/>
      <c r="F28" s="36"/>
      <c r="G28" s="8"/>
    </row>
    <row r="29" spans="1:7">
      <c r="A29" s="10">
        <f t="shared" si="2"/>
        <v>17</v>
      </c>
      <c r="B29" s="6" t="s">
        <v>15</v>
      </c>
      <c r="C29" s="7" t="s">
        <v>9</v>
      </c>
      <c r="D29" s="32">
        <v>6500</v>
      </c>
      <c r="E29" s="18"/>
      <c r="F29" s="35"/>
      <c r="G29" s="8"/>
    </row>
    <row r="30" spans="1:7" ht="15">
      <c r="A30" s="26">
        <f t="shared" si="2"/>
        <v>18</v>
      </c>
      <c r="B30" s="27" t="s">
        <v>19</v>
      </c>
      <c r="C30" s="28"/>
      <c r="D30" s="40"/>
      <c r="E30" s="30"/>
      <c r="F30" s="34"/>
      <c r="G30" s="2"/>
    </row>
    <row r="31" spans="1:7">
      <c r="A31" s="16">
        <f t="shared" si="2"/>
        <v>19</v>
      </c>
      <c r="B31" s="17" t="s">
        <v>47</v>
      </c>
      <c r="C31" s="15" t="s">
        <v>48</v>
      </c>
      <c r="D31" s="29">
        <v>0.3</v>
      </c>
      <c r="E31" s="29"/>
      <c r="F31" s="38"/>
      <c r="G31" s="8"/>
    </row>
    <row r="32" spans="1:7">
      <c r="A32" s="16">
        <f t="shared" ref="A32:A34" si="3">A31+1</f>
        <v>20</v>
      </c>
      <c r="B32" s="3" t="s">
        <v>49</v>
      </c>
      <c r="C32" s="4" t="s">
        <v>48</v>
      </c>
      <c r="D32" s="29">
        <v>0.1</v>
      </c>
      <c r="E32" s="22"/>
      <c r="F32" s="37"/>
      <c r="G32" s="8"/>
    </row>
    <row r="33" spans="1:7">
      <c r="A33" s="16">
        <f t="shared" si="3"/>
        <v>21</v>
      </c>
      <c r="B33" s="3" t="s">
        <v>29</v>
      </c>
      <c r="C33" s="4" t="s">
        <v>48</v>
      </c>
      <c r="D33" s="74">
        <v>1.3</v>
      </c>
      <c r="E33" s="22"/>
      <c r="F33" s="37"/>
      <c r="G33" s="8"/>
    </row>
    <row r="34" spans="1:7">
      <c r="A34" s="16">
        <f t="shared" si="3"/>
        <v>22</v>
      </c>
      <c r="B34" s="17" t="s">
        <v>50</v>
      </c>
      <c r="C34" s="15" t="s">
        <v>48</v>
      </c>
      <c r="D34" s="29">
        <v>0.9</v>
      </c>
      <c r="E34" s="29"/>
      <c r="F34" s="38"/>
      <c r="G34" s="8"/>
    </row>
    <row r="35" spans="1:7">
      <c r="A35" s="26">
        <f t="shared" ref="A35:A42" si="4">A34+1</f>
        <v>23</v>
      </c>
      <c r="B35" s="27" t="s">
        <v>17</v>
      </c>
      <c r="C35" s="28"/>
      <c r="D35" s="40"/>
      <c r="E35" s="30"/>
      <c r="F35" s="34"/>
    </row>
    <row r="36" spans="1:7">
      <c r="A36" s="9">
        <f t="shared" si="4"/>
        <v>24</v>
      </c>
      <c r="B36" s="6" t="s">
        <v>39</v>
      </c>
      <c r="C36" s="7" t="s">
        <v>7</v>
      </c>
      <c r="D36" s="32">
        <v>1</v>
      </c>
      <c r="E36" s="18"/>
      <c r="F36" s="35"/>
    </row>
    <row r="37" spans="1:7">
      <c r="A37" s="9">
        <f t="shared" si="4"/>
        <v>25</v>
      </c>
      <c r="B37" s="6" t="s">
        <v>52</v>
      </c>
      <c r="C37" s="7" t="s">
        <v>48</v>
      </c>
      <c r="D37" s="22">
        <v>1.3</v>
      </c>
      <c r="E37" s="18"/>
      <c r="F37" s="35"/>
    </row>
    <row r="38" spans="1:7">
      <c r="A38" s="26">
        <f t="shared" si="4"/>
        <v>26</v>
      </c>
      <c r="B38" s="27" t="s">
        <v>31</v>
      </c>
      <c r="C38" s="28"/>
      <c r="D38" s="40"/>
      <c r="E38" s="30"/>
      <c r="F38" s="34"/>
    </row>
    <row r="39" spans="1:7">
      <c r="A39" s="23">
        <f t="shared" si="4"/>
        <v>27</v>
      </c>
      <c r="B39" s="24" t="s">
        <v>53</v>
      </c>
      <c r="C39" s="25" t="s">
        <v>48</v>
      </c>
      <c r="D39" s="75">
        <v>1.3</v>
      </c>
      <c r="E39" s="31"/>
      <c r="F39" s="39"/>
      <c r="G39" s="8"/>
    </row>
    <row r="40" spans="1:7">
      <c r="A40" s="26">
        <f t="shared" si="4"/>
        <v>28</v>
      </c>
      <c r="B40" s="27" t="s">
        <v>13</v>
      </c>
      <c r="C40" s="28"/>
      <c r="D40" s="40"/>
      <c r="E40" s="30"/>
      <c r="F40" s="34"/>
    </row>
    <row r="41" spans="1:7">
      <c r="A41" s="9">
        <f t="shared" si="4"/>
        <v>29</v>
      </c>
      <c r="B41" s="6" t="s">
        <v>54</v>
      </c>
      <c r="C41" s="7" t="s">
        <v>7</v>
      </c>
      <c r="D41" s="32">
        <v>1</v>
      </c>
      <c r="E41" s="18"/>
      <c r="F41" s="35"/>
      <c r="G41" s="8"/>
    </row>
    <row r="42" spans="1:7">
      <c r="A42" s="9">
        <f t="shared" si="4"/>
        <v>30</v>
      </c>
      <c r="B42" s="6" t="s">
        <v>55</v>
      </c>
      <c r="C42" s="7" t="s">
        <v>7</v>
      </c>
      <c r="D42" s="32">
        <v>1</v>
      </c>
      <c r="E42" s="18"/>
      <c r="F42" s="35"/>
      <c r="G42" s="8"/>
    </row>
    <row r="43" spans="1:7">
      <c r="A43" s="9">
        <f t="shared" ref="A43" si="5">A42+1</f>
        <v>31</v>
      </c>
      <c r="B43" s="6" t="s">
        <v>56</v>
      </c>
      <c r="C43" s="7" t="s">
        <v>7</v>
      </c>
      <c r="D43" s="32">
        <v>1</v>
      </c>
      <c r="E43" s="18"/>
      <c r="F43" s="35"/>
      <c r="G43" s="8"/>
    </row>
    <row r="44" spans="1:7">
      <c r="A44" s="26">
        <f>A43+1</f>
        <v>32</v>
      </c>
      <c r="B44" s="27" t="s">
        <v>16</v>
      </c>
      <c r="C44" s="28"/>
      <c r="D44" s="40"/>
      <c r="E44" s="30"/>
      <c r="F44" s="34"/>
    </row>
    <row r="45" spans="1:7">
      <c r="A45" s="9">
        <f>A44+1</f>
        <v>33</v>
      </c>
      <c r="B45" s="6" t="s">
        <v>32</v>
      </c>
      <c r="C45" s="7" t="s">
        <v>48</v>
      </c>
      <c r="D45" s="22">
        <v>0.3</v>
      </c>
      <c r="E45" s="18"/>
      <c r="F45" s="35"/>
    </row>
    <row r="46" spans="1:7">
      <c r="A46" s="9">
        <f t="shared" ref="A46:A48" si="6">A45+1</f>
        <v>34</v>
      </c>
      <c r="B46" s="6" t="s">
        <v>33</v>
      </c>
      <c r="C46" s="7" t="s">
        <v>48</v>
      </c>
      <c r="D46" s="22">
        <v>0.1</v>
      </c>
      <c r="E46" s="18"/>
      <c r="F46" s="35"/>
      <c r="G46" s="8"/>
    </row>
    <row r="47" spans="1:7">
      <c r="A47" s="9">
        <f t="shared" si="6"/>
        <v>35</v>
      </c>
      <c r="B47" s="6" t="s">
        <v>34</v>
      </c>
      <c r="C47" s="7" t="s">
        <v>48</v>
      </c>
      <c r="D47" s="22">
        <v>0.4</v>
      </c>
      <c r="E47" s="18"/>
      <c r="F47" s="35"/>
      <c r="G47" s="8"/>
    </row>
    <row r="48" spans="1:7">
      <c r="A48" s="9">
        <f t="shared" si="6"/>
        <v>36</v>
      </c>
      <c r="B48" s="6" t="s">
        <v>35</v>
      </c>
      <c r="C48" s="7" t="s">
        <v>48</v>
      </c>
      <c r="D48" s="22">
        <v>0.1</v>
      </c>
      <c r="E48" s="18"/>
      <c r="F48" s="35"/>
      <c r="G48" s="8"/>
    </row>
    <row r="49" spans="1:7" ht="25.5">
      <c r="A49" s="26">
        <f>A48+1</f>
        <v>37</v>
      </c>
      <c r="B49" s="27" t="s">
        <v>36</v>
      </c>
      <c r="C49" s="28"/>
      <c r="D49" s="40"/>
      <c r="E49" s="30"/>
      <c r="F49" s="34"/>
    </row>
    <row r="50" spans="1:7">
      <c r="A50" s="9">
        <f>A49+1</f>
        <v>38</v>
      </c>
      <c r="B50" s="6" t="s">
        <v>37</v>
      </c>
      <c r="C50" s="7" t="s">
        <v>48</v>
      </c>
      <c r="D50" s="22">
        <v>0.1</v>
      </c>
      <c r="E50" s="18"/>
      <c r="F50" s="35"/>
      <c r="G50" s="112"/>
    </row>
    <row r="51" spans="1:7">
      <c r="A51" s="9">
        <f t="shared" ref="A51" si="7">A50+1</f>
        <v>39</v>
      </c>
      <c r="B51" s="6" t="s">
        <v>38</v>
      </c>
      <c r="C51" s="7" t="s">
        <v>48</v>
      </c>
      <c r="D51" s="22">
        <v>1.1000000000000001</v>
      </c>
      <c r="E51" s="18"/>
      <c r="F51" s="35"/>
      <c r="G51" s="112"/>
    </row>
    <row r="52" spans="1:7" s="67" customFormat="1">
      <c r="A52" s="65">
        <f>A51+1</f>
        <v>40</v>
      </c>
      <c r="B52" s="109" t="s">
        <v>51</v>
      </c>
      <c r="C52" s="110"/>
      <c r="D52" s="110"/>
      <c r="E52" s="111"/>
      <c r="F52" s="66"/>
    </row>
    <row r="53" spans="1:7" s="87" customFormat="1" ht="16.149999999999999" customHeight="1">
      <c r="A53" s="84"/>
      <c r="B53" s="85"/>
      <c r="C53" s="85"/>
      <c r="D53" s="85"/>
      <c r="E53" s="85"/>
      <c r="F53" s="86"/>
    </row>
    <row r="54" spans="1:7">
      <c r="A54" s="53" t="s">
        <v>0</v>
      </c>
      <c r="B54" s="54" t="s">
        <v>1</v>
      </c>
      <c r="C54" s="54"/>
      <c r="D54" s="55"/>
      <c r="E54" s="56"/>
      <c r="F54" s="57" t="s">
        <v>5</v>
      </c>
    </row>
    <row r="55" spans="1:7" s="64" customFormat="1" ht="15.75">
      <c r="A55" s="68" t="s">
        <v>60</v>
      </c>
      <c r="B55" s="88" t="s">
        <v>63</v>
      </c>
      <c r="C55" s="89"/>
      <c r="D55" s="90"/>
      <c r="E55" s="91"/>
      <c r="F55" s="73"/>
    </row>
    <row r="56" spans="1:7">
      <c r="A56" s="76">
        <f>1</f>
        <v>1</v>
      </c>
      <c r="B56" s="92" t="str">
        <f>B5</f>
        <v>ROBOTY PROJEKTOWE</v>
      </c>
      <c r="C56" s="93"/>
      <c r="D56" s="94"/>
      <c r="E56" s="95"/>
      <c r="F56" s="77"/>
    </row>
    <row r="57" spans="1:7">
      <c r="A57" s="76">
        <f>A56+1</f>
        <v>2</v>
      </c>
      <c r="B57" s="96" t="str">
        <f>B12</f>
        <v>ROBOTY BUDOWLANE</v>
      </c>
      <c r="C57" s="97"/>
      <c r="D57" s="98"/>
      <c r="E57" s="99"/>
      <c r="F57" s="77"/>
    </row>
    <row r="58" spans="1:7">
      <c r="A58" s="42">
        <f>A57+1</f>
        <v>3</v>
      </c>
      <c r="B58" s="113" t="s">
        <v>61</v>
      </c>
      <c r="C58" s="114"/>
      <c r="D58" s="114"/>
      <c r="E58" s="115"/>
      <c r="F58" s="43"/>
    </row>
    <row r="59" spans="1:7" s="83" customFormat="1">
      <c r="A59" s="81">
        <f t="shared" ref="A59:A60" si="8">A58+1</f>
        <v>4</v>
      </c>
      <c r="B59" s="103" t="s">
        <v>62</v>
      </c>
      <c r="C59" s="104"/>
      <c r="D59" s="104"/>
      <c r="E59" s="105"/>
      <c r="F59" s="82"/>
    </row>
    <row r="60" spans="1:7" s="80" customFormat="1" ht="15.75">
      <c r="A60" s="78">
        <f t="shared" si="8"/>
        <v>5</v>
      </c>
      <c r="B60" s="106" t="s">
        <v>64</v>
      </c>
      <c r="C60" s="107"/>
      <c r="D60" s="107"/>
      <c r="E60" s="108"/>
      <c r="F60" s="79"/>
    </row>
  </sheetData>
  <mergeCells count="8">
    <mergeCell ref="G50:G51"/>
    <mergeCell ref="B52:E52"/>
    <mergeCell ref="B58:E58"/>
    <mergeCell ref="A2:F2"/>
    <mergeCell ref="A3:F3"/>
    <mergeCell ref="B59:E59"/>
    <mergeCell ref="B60:E60"/>
    <mergeCell ref="B8:E8"/>
  </mergeCells>
  <pageMargins left="0.74803149606299213" right="0.23622047244094491" top="0.70866141732283472" bottom="0.78740157480314965" header="0.51181102362204722" footer="0.51181102362204722"/>
  <pageSetup paperSize="9" scale="79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TER</vt:lpstr>
      <vt:lpstr>Arkusz2</vt:lpstr>
      <vt:lpstr>TER!Obszar_wydruku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- 360.80 KI 02 DR 1400S_25%_02</dc:title>
  <dc:creator>Rafał Radzio</dc:creator>
  <cp:lastModifiedBy>Dorota Majcherczyk</cp:lastModifiedBy>
  <cp:lastPrinted>2021-10-11T08:29:33Z</cp:lastPrinted>
  <dcterms:created xsi:type="dcterms:W3CDTF">2016-01-12T07:31:38Z</dcterms:created>
  <dcterms:modified xsi:type="dcterms:W3CDTF">2021-10-19T08:57:32Z</dcterms:modified>
</cp:coreProperties>
</file>